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3b96788f67ef6f5d/Documents/"/>
    </mc:Choice>
  </mc:AlternateContent>
  <bookViews>
    <workbookView xWindow="0" yWindow="1200" windowWidth="18825" windowHeight="8940" activeTab="1"/>
  </bookViews>
  <sheets>
    <sheet name="2019-2020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G16" i="1"/>
  <c r="D17" i="1"/>
  <c r="D16" i="1"/>
  <c r="D15" i="1"/>
  <c r="E19" i="2"/>
  <c r="G18" i="2"/>
  <c r="D18" i="2"/>
  <c r="G17" i="2"/>
  <c r="D17" i="2"/>
  <c r="G16" i="2"/>
  <c r="D16" i="2"/>
  <c r="G15" i="2"/>
  <c r="D15" i="2"/>
  <c r="G14" i="2"/>
  <c r="D14" i="2"/>
  <c r="G13" i="2"/>
  <c r="D13" i="2"/>
  <c r="G12" i="2"/>
  <c r="D12" i="2"/>
  <c r="G11" i="2"/>
  <c r="D11" i="2"/>
  <c r="G10" i="2"/>
  <c r="D10" i="2"/>
  <c r="G9" i="2"/>
  <c r="D9" i="2"/>
  <c r="G8" i="2"/>
  <c r="G19" i="2" s="1"/>
  <c r="D8" i="2"/>
  <c r="B4" i="2"/>
  <c r="G9" i="1"/>
  <c r="G10" i="1"/>
  <c r="G11" i="1"/>
  <c r="G12" i="1"/>
  <c r="G13" i="1"/>
  <c r="G14" i="1"/>
  <c r="G17" i="1"/>
  <c r="G18" i="1"/>
  <c r="G19" i="1"/>
  <c r="G20" i="1"/>
  <c r="G8" i="1"/>
  <c r="D20" i="1"/>
  <c r="E21" i="1"/>
  <c r="D8" i="1" s="1"/>
  <c r="B4" i="1"/>
  <c r="D19" i="1" l="1"/>
  <c r="D14" i="1"/>
  <c r="F15" i="2"/>
  <c r="B15" i="2" s="1"/>
  <c r="F18" i="2"/>
  <c r="B18" i="2" s="1"/>
  <c r="F17" i="2"/>
  <c r="B17" i="2" s="1"/>
  <c r="F16" i="2"/>
  <c r="B16" i="2" s="1"/>
  <c r="F9" i="2"/>
  <c r="B9" i="2" s="1"/>
  <c r="F11" i="2"/>
  <c r="B11" i="2" s="1"/>
  <c r="F13" i="2"/>
  <c r="B13" i="2" s="1"/>
  <c r="F10" i="2"/>
  <c r="B10" i="2" s="1"/>
  <c r="F12" i="2"/>
  <c r="B12" i="2" s="1"/>
  <c r="F14" i="2"/>
  <c r="B14" i="2" s="1"/>
  <c r="F8" i="2"/>
  <c r="B8" i="2" s="1"/>
  <c r="G21" i="1"/>
  <c r="D10" i="1"/>
  <c r="D11" i="1"/>
  <c r="D13" i="1"/>
  <c r="D9" i="1"/>
  <c r="D18" i="1"/>
  <c r="D12" i="1"/>
  <c r="F12" i="1" l="1"/>
  <c r="B12" i="1" s="1"/>
  <c r="F16" i="1"/>
  <c r="B16" i="1" s="1"/>
  <c r="F15" i="1"/>
  <c r="B15" i="1" s="1"/>
  <c r="F18" i="1"/>
  <c r="B18" i="1" s="1"/>
  <c r="F14" i="1"/>
  <c r="B14" i="1" s="1"/>
  <c r="F17" i="1"/>
  <c r="B19" i="2"/>
  <c r="B21" i="2" s="1"/>
  <c r="F9" i="1"/>
  <c r="B9" i="1" s="1"/>
  <c r="F19" i="1"/>
  <c r="B19" i="1" s="1"/>
  <c r="F11" i="1"/>
  <c r="B11" i="1" s="1"/>
  <c r="F8" i="1"/>
  <c r="B8" i="1" s="1"/>
  <c r="F20" i="1"/>
  <c r="B20" i="1" s="1"/>
  <c r="F10" i="1"/>
  <c r="B10" i="1" s="1"/>
  <c r="B17" i="1"/>
  <c r="F13" i="1"/>
  <c r="B13" i="1" s="1"/>
  <c r="B21" i="1" l="1"/>
  <c r="B23" i="1" s="1"/>
</calcChain>
</file>

<file path=xl/comments1.xml><?xml version="1.0" encoding="utf-8"?>
<comments xmlns="http://schemas.openxmlformats.org/spreadsheetml/2006/main">
  <authors>
    <author>Alexandra Zettervall</author>
  </authors>
  <commentList>
    <comment ref="A7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Namn i bokstavsordning. Först ordinarie ledamöter, sedan suppleanter.</t>
        </r>
      </text>
    </comment>
    <comment ref="E7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Fylls i om någon avgått eller tillkommit mellan de två stämmorna, </t>
        </r>
        <r>
          <rPr>
            <b/>
            <sz val="9"/>
            <color indexed="81"/>
            <rFont val="Tahoma"/>
            <family val="2"/>
          </rPr>
          <t>då för samtliga</t>
        </r>
        <r>
          <rPr>
            <sz val="9"/>
            <color indexed="81"/>
            <rFont val="Tahoma"/>
            <family val="2"/>
          </rPr>
          <t>.
Antal månader med i styrelsen / antal månader mellan stämmorna, 
t.ex. 10/10 för någon som suttit hela året om det var 10 månader mellan stämmorna, eller 12/12 för helår.
t.ex. 5/12 om någon varit med i 5 månader av 12.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Antal möten personen har deltagit på.
Summeringen är totalt antal personer som varit på samtliga möten.</t>
        </r>
      </text>
    </comment>
    <comment ref="H8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Dessa rutor fylls i:
1 för närvaro
0 eller blankt för frånvaro</t>
        </r>
      </text>
    </comment>
    <comment ref="A23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Differens uppkommer pga avrundningar.
</t>
        </r>
        <r>
          <rPr>
            <b/>
            <sz val="9"/>
            <color indexed="81"/>
            <rFont val="Tahoma"/>
            <family val="2"/>
          </rPr>
          <t>OBS får ej vara negativ!</t>
        </r>
      </text>
    </comment>
  </commentList>
</comments>
</file>

<file path=xl/comments2.xml><?xml version="1.0" encoding="utf-8"?>
<comments xmlns="http://schemas.openxmlformats.org/spreadsheetml/2006/main">
  <authors>
    <author>Alexandra Zettervall</author>
  </authors>
  <commentList>
    <comment ref="E7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Fylls i om någon avgått eller tillkommit mellan de två stämmorna, </t>
        </r>
        <r>
          <rPr>
            <b/>
            <sz val="9"/>
            <color indexed="81"/>
            <rFont val="Tahoma"/>
            <family val="2"/>
          </rPr>
          <t>då för samtliga</t>
        </r>
        <r>
          <rPr>
            <sz val="9"/>
            <color indexed="81"/>
            <rFont val="Tahoma"/>
            <family val="2"/>
          </rPr>
          <t>.
Antal månader med i styrelsen / antal månader mellan stämmorna, 
t.ex. 10/10 för någon som suttit hela året om det var 10 månader mellan stämmorna, eller 12/12 för helår.
t.ex. 5/12 om någon varit med i 5 månader av 12.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Antal möten personen har deltagit på.
Summeringen är totalt antal personer som varit på samtliga möten.</t>
        </r>
      </text>
    </comment>
    <comment ref="H8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Dessa rutor fylls i:
1 för närvaro
0 eller blankt för frånvaro</t>
        </r>
      </text>
    </comment>
    <comment ref="A21" authorId="0" shapeId="0">
      <text>
        <r>
          <rPr>
            <b/>
            <sz val="9"/>
            <color indexed="81"/>
            <rFont val="Tahoma"/>
            <family val="2"/>
          </rPr>
          <t>Alexandra Zettervall:</t>
        </r>
        <r>
          <rPr>
            <sz val="9"/>
            <color indexed="81"/>
            <rFont val="Tahoma"/>
            <family val="2"/>
          </rPr>
          <t xml:space="preserve">
Differens uppkommer pga avrundningar.</t>
        </r>
      </text>
    </comment>
  </commentList>
</comments>
</file>

<file path=xl/sharedStrings.xml><?xml version="1.0" encoding="utf-8"?>
<sst xmlns="http://schemas.openxmlformats.org/spreadsheetml/2006/main" count="35" uniqueCount="23">
  <si>
    <t>Arvode antal basbelopp:</t>
  </si>
  <si>
    <t>Namn:</t>
  </si>
  <si>
    <t>Summa arvode:</t>
  </si>
  <si>
    <t>Tid</t>
  </si>
  <si>
    <t>Datum möten:</t>
  </si>
  <si>
    <t>Summa arvode</t>
  </si>
  <si>
    <t>Fast arvode</t>
  </si>
  <si>
    <t>Rörligt arvode</t>
  </si>
  <si>
    <t>Differens:</t>
  </si>
  <si>
    <t>Möte nr:</t>
  </si>
  <si>
    <t>Deltagande</t>
  </si>
  <si>
    <t>Basbelopp i år:</t>
  </si>
  <si>
    <t>Basbelopp 2019:</t>
  </si>
  <si>
    <t>Brf Namn</t>
  </si>
  <si>
    <t>A</t>
  </si>
  <si>
    <t>B</t>
  </si>
  <si>
    <t>C</t>
  </si>
  <si>
    <t>D</t>
  </si>
  <si>
    <t>E</t>
  </si>
  <si>
    <t>F</t>
  </si>
  <si>
    <t>G</t>
  </si>
  <si>
    <t>H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</si>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</sst>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/>
    <xf numFmtId="0" fontId="2" fillId="0" borderId="1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 applyAlignment="1">
      <alignment horizontal="center"/>
    </xf>
    <xf numFmtId="12" fontId="0" fillId="0" borderId="0" xfId="1" applyNumberFormat="1" applyFont="1" applyAlignment="1">
      <alignment horizontal="center"/>
    </xf>
    <xf numFmtId="12" fontId="0" fillId="0" borderId="0" xfId="0" applyNumberFormat="1" applyAlignment="1">
      <alignment horizontal="center"/>
    </xf>
    <xf numFmtId="16" fontId="0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0" fillId="0" borderId="0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3"/>
  <sheetViews>
    <sheetView workbookViewId="0">
      <selection activeCell="E20" sqref="E20"/>
    </sheetView>
  </sheetViews>
  <sheetFormatPr defaultRowHeight="15" x14ac:dyDescent="0.25"/>
  <cols>
    <col min="1" max="1" width="22.42578125" customWidth="1"/>
    <col min="2" max="2" width="14.28515625" bestFit="1" customWidth="1"/>
    <col min="3" max="3" width="7.85546875" customWidth="1"/>
    <col min="4" max="5" width="11.140625" bestFit="1" customWidth="1"/>
    <col min="6" max="6" width="13.85546875" bestFit="1" customWidth="1"/>
    <col min="7" max="7" width="13.85546875" customWidth="1"/>
  </cols>
  <sheetData>
    <row r="1" spans="1:32" x14ac:dyDescent="0.25">
      <c r="A1" s="1" t="s">
        <v>13</v>
      </c>
    </row>
    <row r="2" spans="1:32" x14ac:dyDescent="0.25">
      <c r="A2" t="s">
        <v>0</v>
      </c>
      <c r="B2" s="3">
        <v>4</v>
      </c>
      <c r="C2" s="3"/>
    </row>
    <row r="3" spans="1:32" x14ac:dyDescent="0.25">
      <c r="A3" t="s">
        <v>12</v>
      </c>
      <c r="B3" s="4">
        <v>46500</v>
      </c>
      <c r="C3" s="16"/>
    </row>
    <row r="4" spans="1:32" x14ac:dyDescent="0.25">
      <c r="A4" t="s">
        <v>2</v>
      </c>
      <c r="B4">
        <f>B2*B3</f>
        <v>186000</v>
      </c>
    </row>
    <row r="5" spans="1:32" x14ac:dyDescent="0.25">
      <c r="G5" s="12" t="s">
        <v>9</v>
      </c>
      <c r="H5" s="13">
        <v>1</v>
      </c>
      <c r="I5" s="13">
        <v>2</v>
      </c>
      <c r="J5" s="13">
        <v>3</v>
      </c>
      <c r="K5" s="13">
        <v>4</v>
      </c>
      <c r="L5" s="13">
        <v>5</v>
      </c>
      <c r="M5" s="13">
        <v>6</v>
      </c>
      <c r="N5" s="13">
        <v>7</v>
      </c>
      <c r="O5" s="13">
        <v>8</v>
      </c>
      <c r="P5" s="13">
        <v>9</v>
      </c>
      <c r="Q5" s="13">
        <v>10</v>
      </c>
      <c r="R5" s="13">
        <v>11</v>
      </c>
      <c r="S5" s="13">
        <v>12</v>
      </c>
      <c r="T5" s="13">
        <v>13</v>
      </c>
      <c r="U5" s="13">
        <v>14</v>
      </c>
      <c r="V5" s="13">
        <v>15</v>
      </c>
      <c r="W5" s="13">
        <v>16</v>
      </c>
      <c r="X5" s="13">
        <v>17</v>
      </c>
      <c r="Y5" s="13">
        <v>18</v>
      </c>
      <c r="Z5" s="13">
        <v>19</v>
      </c>
      <c r="AA5" s="13">
        <v>20</v>
      </c>
      <c r="AB5" s="13">
        <v>21</v>
      </c>
      <c r="AC5" s="13">
        <v>22</v>
      </c>
      <c r="AD5" s="13">
        <v>23</v>
      </c>
      <c r="AE5" s="13">
        <v>24</v>
      </c>
      <c r="AF5" s="13">
        <v>25</v>
      </c>
    </row>
    <row r="6" spans="1:32" x14ac:dyDescent="0.25">
      <c r="H6" t="s">
        <v>4</v>
      </c>
    </row>
    <row r="7" spans="1:32" x14ac:dyDescent="0.25">
      <c r="A7" s="4" t="s">
        <v>1</v>
      </c>
      <c r="B7" s="5" t="s">
        <v>5</v>
      </c>
      <c r="C7" s="5"/>
      <c r="D7" s="5" t="s">
        <v>6</v>
      </c>
      <c r="E7" s="7" t="s">
        <v>3</v>
      </c>
      <c r="F7" s="6" t="s">
        <v>7</v>
      </c>
      <c r="G7" s="11" t="s">
        <v>10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25">
      <c r="A8" t="s">
        <v>14</v>
      </c>
      <c r="B8" s="2">
        <f t="shared" ref="B8:B14" si="0">D8+F8</f>
        <v>20666</v>
      </c>
      <c r="C8" s="2"/>
      <c r="D8" s="2">
        <f>IF(A8=0,0,IF(E8=0,ROUND((2*B3)/COUNTA(A8:A21),0),ROUND(((2*B3/E21)*E8),0)))</f>
        <v>10333</v>
      </c>
      <c r="E8" s="9"/>
      <c r="F8" s="2">
        <f>IFERROR(ROUND(((2*B3)*(G8/G21)),0),IF(A8=0,0,IF(E8=0,ROUND((2*B3)/COUNTA(A8:A21),0),ROUND(((2*B3/E21)*E8),0))))</f>
        <v>10333</v>
      </c>
      <c r="G8" s="2">
        <f>SUM(H8:AF8)</f>
        <v>0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</row>
    <row r="9" spans="1:32" x14ac:dyDescent="0.25">
      <c r="A9" t="s">
        <v>15</v>
      </c>
      <c r="B9" s="2">
        <f t="shared" si="0"/>
        <v>20666</v>
      </c>
      <c r="C9" s="2"/>
      <c r="D9" s="2">
        <f>IF(A9=0,0,IF(E9=0,ROUND((2*B3)/COUNTA(A8:A21),0),ROUND(((2*B3/E21)*E9),0)))</f>
        <v>10333</v>
      </c>
      <c r="E9" s="9"/>
      <c r="F9" s="2">
        <f>IFERROR(ROUND(((2*B3)*(G9/G21)),0),IF(A9=0,0,IF(E9=0,ROUND((2*B3)/COUNTA(A8:A21),0),ROUND(((2*B3/E21)*E9),0))))</f>
        <v>10333</v>
      </c>
      <c r="G9" s="2">
        <f t="shared" ref="G9:G20" si="1">SUM(H9:AF9)</f>
        <v>0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32" x14ac:dyDescent="0.25">
      <c r="A10" t="s">
        <v>16</v>
      </c>
      <c r="B10" s="2">
        <f t="shared" si="0"/>
        <v>20666</v>
      </c>
      <c r="C10" s="2"/>
      <c r="D10" s="2">
        <f>IF(A10=0,0,IF(E10=0,ROUND((2*B3)/COUNTA(A8:A21),0),ROUND(((2*B3/E21)*E10),0)))</f>
        <v>10333</v>
      </c>
      <c r="E10" s="9"/>
      <c r="F10" s="2">
        <f>IFERROR(ROUND(((2*B3)*(G10/G21)),0),IF(A10=0,0,IF(E10=0,ROUND((2*B3)/COUNTA(A8:A21),0),ROUND(((2*B3/E21)*E10),0))))</f>
        <v>10333</v>
      </c>
      <c r="G10" s="2">
        <f t="shared" si="1"/>
        <v>0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</row>
    <row r="11" spans="1:32" x14ac:dyDescent="0.25">
      <c r="A11" t="s">
        <v>17</v>
      </c>
      <c r="B11" s="2">
        <f t="shared" si="0"/>
        <v>20666</v>
      </c>
      <c r="C11" s="2"/>
      <c r="D11" s="2">
        <f>IF(A11=0,0,IF(E11=0,ROUND((2*B3)/COUNTA(A8:A21),0),ROUND(((2*B3/E21)*E11),0)))</f>
        <v>10333</v>
      </c>
      <c r="E11" s="9"/>
      <c r="F11" s="2">
        <f>IFERROR(ROUND(((2*B3)*(G11/G21)),0),IF(A11=0,0,IF(E11=0,ROUND((2*B3)/COUNTA(A8:A21),0),ROUND(((2*B3/E21)*E11),0))))</f>
        <v>10333</v>
      </c>
      <c r="G11" s="2">
        <f t="shared" si="1"/>
        <v>0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</row>
    <row r="12" spans="1:32" x14ac:dyDescent="0.25">
      <c r="A12" t="s">
        <v>18</v>
      </c>
      <c r="B12" s="2">
        <f t="shared" si="0"/>
        <v>20666</v>
      </c>
      <c r="C12" s="2"/>
      <c r="D12" s="2">
        <f>IF(A12=0,0,IF(E12=0,ROUND((2*B3)/COUNTA(A8:A21),0),ROUND(((2*B3/E21)*E12),0)))</f>
        <v>10333</v>
      </c>
      <c r="E12" s="9"/>
      <c r="F12" s="2">
        <f>IFERROR(ROUND(((2*B3)*(G12/G21)),0),IF(A12=0,0,IF(E12=0,ROUND((2*B3)/COUNTA(A8:A21),0),ROUND(((2*B3/E21)*E12),0))))</f>
        <v>10333</v>
      </c>
      <c r="G12" s="2">
        <f t="shared" si="1"/>
        <v>0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</row>
    <row r="13" spans="1:32" x14ac:dyDescent="0.25">
      <c r="A13" t="s">
        <v>19</v>
      </c>
      <c r="B13" s="2">
        <f t="shared" si="0"/>
        <v>20666</v>
      </c>
      <c r="C13" s="2"/>
      <c r="D13" s="2">
        <f>IF(A13=0,0,IF(E13=0,ROUND((2*B3)/COUNTA(A8:A21),0),ROUND(((2*B3/E21)*E13),0)))</f>
        <v>10333</v>
      </c>
      <c r="E13" s="9"/>
      <c r="F13" s="2">
        <f>IFERROR(ROUND(((2*B3)*(G13/G21)),0),IF(A13=0,0,IF(E13=0,ROUND((2*B3)/COUNTA(A8:A21),0),ROUND(((2*B3/E21)*E13),0))))</f>
        <v>10333</v>
      </c>
      <c r="G13" s="2">
        <f t="shared" si="1"/>
        <v>0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</row>
    <row r="14" spans="1:32" x14ac:dyDescent="0.25">
      <c r="A14" t="s">
        <v>20</v>
      </c>
      <c r="B14" s="2">
        <f t="shared" si="0"/>
        <v>20666</v>
      </c>
      <c r="C14" s="2"/>
      <c r="D14" s="2">
        <f>IF(A14=0,0,IF(E14=0,ROUND((2*B3)/COUNTA(A8:A21),0),ROUND(((2*B3/E21)*E14),0)))</f>
        <v>10333</v>
      </c>
      <c r="E14" s="9"/>
      <c r="F14" s="2">
        <f>IFERROR(ROUND(((2*B3)*(G14/G21)),0),IF(A14=0,0,IF(E14=0,ROUND((2*B3)/COUNTA(A8:A21),0),ROUND(((2*B3/E21)*E14),0))))</f>
        <v>10333</v>
      </c>
      <c r="G14" s="2">
        <f t="shared" si="1"/>
        <v>0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</row>
    <row r="15" spans="1:32" x14ac:dyDescent="0.25">
      <c r="B15" s="2">
        <f t="shared" ref="B15:B16" si="2">D15+F15</f>
        <v>0</v>
      </c>
      <c r="C15" s="2"/>
      <c r="D15" s="2">
        <f>IF(A15=0,0,IF(E15=0,ROUND((2*B3)/COUNTA(A8:A21),0),ROUND(((2*B3/E21)*E15),0)))</f>
        <v>0</v>
      </c>
      <c r="E15" s="9"/>
      <c r="F15" s="2">
        <f>IFERROR(ROUND(((2*B3)*(G15/G21)),0),IF(A15=0,0,IF(E15=0,ROUND((2*B3)/COUNTA(A8:A21),0),ROUND(((2*B4/E21)*E15),0))))</f>
        <v>0</v>
      </c>
      <c r="G15" s="2">
        <f t="shared" si="1"/>
        <v>0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</row>
    <row r="16" spans="1:32" x14ac:dyDescent="0.25">
      <c r="B16" s="2">
        <f t="shared" si="2"/>
        <v>0</v>
      </c>
      <c r="C16" s="2"/>
      <c r="D16" s="2">
        <f>IF(A16=0,0,IF(E16=0,ROUND((2*B3)/COUNTA(A8:A21),0),ROUND(((2*B3/E21)*E16),0)))</f>
        <v>0</v>
      </c>
      <c r="E16" s="9"/>
      <c r="F16" s="2">
        <f>IFERROR(ROUND(((2*B3)*(G16/G21)),0),IF(A16=0,0,IF(E16=0,ROUND((2*B3)/COUNTA(A8:A21),0),ROUND(((2*B5/E21)*E16),0))))</f>
        <v>0</v>
      </c>
      <c r="G16" s="2">
        <f t="shared" si="1"/>
        <v>0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</row>
    <row r="17" spans="1:32" x14ac:dyDescent="0.25">
      <c r="B17" s="2">
        <f>D17+F17</f>
        <v>0</v>
      </c>
      <c r="C17" s="2"/>
      <c r="D17" s="2">
        <f>IF(A17=0,0,IF(E17=0,ROUND((2*B3)/COUNTA(A8:A21),0),ROUND(((2*B3/E21)*E17),0)))</f>
        <v>0</v>
      </c>
      <c r="E17" s="9"/>
      <c r="F17" s="2">
        <f>IFERROR(ROUND(((2*B3)*(G17/G21)),0),IF(A17=0,0,IF(E17=0,ROUND((2*B3)/COUNTA(A8:A21),0),ROUND(((2*B3/E21)*E17),0))))</f>
        <v>0</v>
      </c>
      <c r="G17" s="2">
        <f t="shared" si="1"/>
        <v>0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</row>
    <row r="18" spans="1:32" x14ac:dyDescent="0.25">
      <c r="A18" t="s">
        <v>21</v>
      </c>
      <c r="B18" s="2">
        <f>D18+F18</f>
        <v>20666</v>
      </c>
      <c r="C18" s="2"/>
      <c r="D18" s="2">
        <f>IF(A18=0,0,IF(E18=0,ROUND((2*B3)/COUNTA(A8:A21),0),ROUND(((2*B3/E21)*E18),0)))</f>
        <v>10333</v>
      </c>
      <c r="E18" s="9"/>
      <c r="F18" s="2">
        <f>IFERROR(ROUND(((2*B3)*(G18/G21)),0),IF(A18=0,0,IF(E18=0,ROUND((2*B3)/COUNTA(A8:A21),0),ROUND(((2*B3/E21)*E18),0))))</f>
        <v>10333</v>
      </c>
      <c r="G18" s="2">
        <f t="shared" si="1"/>
        <v>0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</row>
    <row r="19" spans="1:32" x14ac:dyDescent="0.25">
      <c r="A19" t="s">
        <v>22</v>
      </c>
      <c r="B19" s="2">
        <f>D19+F19</f>
        <v>20666</v>
      </c>
      <c r="C19" s="2"/>
      <c r="D19" s="2">
        <f>IF(A19=0,0,IF(E19=0,ROUND((2*B3)/COUNTA(A8:A21),0),ROUND(((2*B3/E21)*E19),0)))</f>
        <v>10333</v>
      </c>
      <c r="E19" s="2"/>
      <c r="F19" s="2">
        <f>IFERROR(ROUND(((2*B3)*(G19/G21)),0),IF(A19=0,0,IF(E19=0,ROUND((2*B3)/COUNTA(A8:A21),0),ROUND(((2*B3/E21)*E19),0))))</f>
        <v>10333</v>
      </c>
      <c r="G19" s="2">
        <f t="shared" si="1"/>
        <v>0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</row>
    <row r="20" spans="1:32" x14ac:dyDescent="0.25">
      <c r="B20" s="7">
        <f>D20+F20</f>
        <v>0</v>
      </c>
      <c r="C20" s="17"/>
      <c r="D20" s="2">
        <f>IF(A20=0,0,IF(E20=0,ROUND((2*B3)/COUNTA(A8:A21),0),ROUND(((2*B3/E21)*E20),0)))</f>
        <v>0</v>
      </c>
      <c r="E20" s="7"/>
      <c r="F20" s="2">
        <f>IFERROR(ROUND(((2*B3)*(G20/G21)),0),IF(A20=0,0,IF(E20=0,ROUND((2*B3)/COUNTA(A8:A21),0),ROUND(((2*B3/E21)*E20),0))))</f>
        <v>0</v>
      </c>
      <c r="G20" s="7">
        <f t="shared" si="1"/>
        <v>0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</row>
    <row r="21" spans="1:32" x14ac:dyDescent="0.25">
      <c r="B21" s="8">
        <f>SUM(B8:B20)</f>
        <v>185994</v>
      </c>
      <c r="C21" s="8"/>
      <c r="E21" s="10">
        <f>SUM(E8:E20)</f>
        <v>0</v>
      </c>
      <c r="F21" s="3"/>
      <c r="G21" s="2">
        <f>SUM(G8:G20)</f>
        <v>0</v>
      </c>
    </row>
    <row r="23" spans="1:32" x14ac:dyDescent="0.25">
      <c r="A23" s="3" t="s">
        <v>8</v>
      </c>
      <c r="B23">
        <f>B4-B21</f>
        <v>6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1"/>
  <sheetViews>
    <sheetView tabSelected="1" workbookViewId="0">
      <selection activeCell="C27" sqref="C27"/>
    </sheetView>
  </sheetViews>
  <sheetFormatPr defaultRowHeight="15" x14ac:dyDescent="0.25"/>
  <cols>
    <col min="1" max="1" width="23" bestFit="1" customWidth="1"/>
    <col min="2" max="2" width="14.28515625" bestFit="1" customWidth="1"/>
    <col min="3" max="3" width="9.140625" customWidth="1"/>
    <col min="4" max="4" width="11.140625" bestFit="1" customWidth="1"/>
    <col min="6" max="6" width="13.5703125" bestFit="1" customWidth="1"/>
    <col min="7" max="7" width="11.140625" bestFit="1" customWidth="1"/>
  </cols>
  <sheetData>
    <row r="1" spans="1:32" x14ac:dyDescent="0.25">
      <c r="A1" s="1" t="s">
        <v>13</v>
      </c>
    </row>
    <row r="2" spans="1:32" x14ac:dyDescent="0.25">
      <c r="A2" t="s">
        <v>0</v>
      </c>
      <c r="B2" s="3">
        <v>4</v>
      </c>
      <c r="C2" s="3"/>
    </row>
    <row r="3" spans="1:32" x14ac:dyDescent="0.25">
      <c r="A3" t="s">
        <v>11</v>
      </c>
      <c r="B3" s="4"/>
      <c r="C3" s="16"/>
    </row>
    <row r="4" spans="1:32" x14ac:dyDescent="0.25">
      <c r="A4" t="s">
        <v>2</v>
      </c>
      <c r="B4">
        <f>B2*B3</f>
        <v>0</v>
      </c>
    </row>
    <row r="5" spans="1:32" x14ac:dyDescent="0.25">
      <c r="G5" s="12" t="s">
        <v>9</v>
      </c>
      <c r="H5" s="13">
        <v>1</v>
      </c>
      <c r="I5" s="13">
        <v>2</v>
      </c>
      <c r="J5" s="13">
        <v>3</v>
      </c>
      <c r="K5" s="13">
        <v>4</v>
      </c>
      <c r="L5" s="13">
        <v>5</v>
      </c>
      <c r="M5" s="13">
        <v>6</v>
      </c>
      <c r="N5" s="13">
        <v>7</v>
      </c>
      <c r="O5" s="13">
        <v>8</v>
      </c>
      <c r="P5" s="13">
        <v>9</v>
      </c>
      <c r="Q5" s="13">
        <v>10</v>
      </c>
      <c r="R5" s="13">
        <v>11</v>
      </c>
      <c r="S5" s="13">
        <v>12</v>
      </c>
      <c r="T5" s="13">
        <v>13</v>
      </c>
      <c r="U5" s="13">
        <v>14</v>
      </c>
      <c r="V5" s="13">
        <v>15</v>
      </c>
      <c r="W5" s="13">
        <v>16</v>
      </c>
      <c r="X5" s="13">
        <v>17</v>
      </c>
      <c r="Y5" s="13">
        <v>18</v>
      </c>
      <c r="Z5" s="13">
        <v>19</v>
      </c>
      <c r="AA5" s="13">
        <v>20</v>
      </c>
      <c r="AB5" s="13">
        <v>21</v>
      </c>
      <c r="AC5" s="13">
        <v>22</v>
      </c>
      <c r="AD5" s="13">
        <v>23</v>
      </c>
      <c r="AE5" s="13">
        <v>24</v>
      </c>
      <c r="AF5" s="13">
        <v>25</v>
      </c>
    </row>
    <row r="6" spans="1:32" x14ac:dyDescent="0.25">
      <c r="H6" t="s">
        <v>4</v>
      </c>
    </row>
    <row r="7" spans="1:32" x14ac:dyDescent="0.25">
      <c r="A7" s="4" t="s">
        <v>1</v>
      </c>
      <c r="B7" s="5" t="s">
        <v>5</v>
      </c>
      <c r="C7" s="5"/>
      <c r="D7" s="5" t="s">
        <v>6</v>
      </c>
      <c r="E7" s="7" t="s">
        <v>3</v>
      </c>
      <c r="F7" s="6" t="s">
        <v>7</v>
      </c>
      <c r="G7" s="11" t="s">
        <v>10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25">
      <c r="B8" s="2">
        <f t="shared" ref="B8:B18" si="0">D8+F8</f>
        <v>0</v>
      </c>
      <c r="C8" s="2"/>
      <c r="D8" s="2">
        <f>IF(A8=0,0,IF(E8=0,ROUND((2*B3)/COUNTA(A8:A19),0),ROUND(((2*B3/E19)*E8),0)))</f>
        <v>0</v>
      </c>
      <c r="E8" s="9"/>
      <c r="F8" s="2">
        <f>IFERROR(ROUND(((2*B3)*(G8/G19)),0),IF(A8=0,0,IF(E8=0,ROUND((2*B3)/COUNTA(A8:A19),0),ROUND(((2*B3/E19)*E8),0))))</f>
        <v>0</v>
      </c>
      <c r="G8" s="2">
        <f>SUM(H8:AF8)</f>
        <v>0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</row>
    <row r="9" spans="1:32" x14ac:dyDescent="0.25">
      <c r="B9" s="2">
        <f t="shared" si="0"/>
        <v>0</v>
      </c>
      <c r="C9" s="2"/>
      <c r="D9" s="2">
        <f>IF(A9=0,0,IF(E9=0,ROUND((2*B3)/COUNTA(A8:A19),0),ROUND(((2*B3/E19)*E9),0)))</f>
        <v>0</v>
      </c>
      <c r="E9" s="9"/>
      <c r="F9" s="2">
        <f>IFERROR(ROUND(((2*B3)*(G9/G19)),0),IF(A9=0,0,IF(E9=0,ROUND((2*B3)/COUNTA(A8:A19),0),ROUND(((2*B3/E19)*E9),0))))</f>
        <v>0</v>
      </c>
      <c r="G9" s="2">
        <f t="shared" ref="G9:G18" si="1">SUM(H9:AF9)</f>
        <v>0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32" x14ac:dyDescent="0.25">
      <c r="B10" s="2">
        <f t="shared" si="0"/>
        <v>0</v>
      </c>
      <c r="C10" s="2"/>
      <c r="D10" s="2">
        <f>IF(A10=0,0,IF(E10=0,ROUND((2*B3)/COUNTA(A8:A19),0),ROUND(((2*B3/E19)*E10),0)))</f>
        <v>0</v>
      </c>
      <c r="E10" s="9"/>
      <c r="F10" s="2">
        <f>IFERROR(ROUND(((2*B3)*(G10/G19)),0),IF(A10=0,0,IF(E10=0,ROUND((2*B3)/COUNTA(A8:A19),0),ROUND(((2*B3/E19)*E10),0))))</f>
        <v>0</v>
      </c>
      <c r="G10" s="2">
        <f t="shared" si="1"/>
        <v>0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</row>
    <row r="11" spans="1:32" x14ac:dyDescent="0.25">
      <c r="B11" s="2">
        <f t="shared" si="0"/>
        <v>0</v>
      </c>
      <c r="C11" s="2"/>
      <c r="D11" s="2">
        <f>IF(A11=0,0,IF(E11=0,ROUND((2*B3)/COUNTA(A8:A19),0),ROUND(((2*B3/E19)*E11),0)))</f>
        <v>0</v>
      </c>
      <c r="E11" s="9"/>
      <c r="F11" s="2">
        <f>IFERROR(ROUND(((2*B3)*(G11/G19)),0),IF(A11=0,0,IF(E11=0,ROUND((2*B3)/COUNTA(A8:A19),0),ROUND(((2*B3/E19)*E11),0))))</f>
        <v>0</v>
      </c>
      <c r="G11" s="2">
        <f t="shared" si="1"/>
        <v>0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</row>
    <row r="12" spans="1:32" x14ac:dyDescent="0.25">
      <c r="B12" s="2">
        <f t="shared" si="0"/>
        <v>0</v>
      </c>
      <c r="C12" s="2"/>
      <c r="D12" s="2">
        <f>IF(A12=0,0,IF(E12=0,ROUND((2*B3)/COUNTA(A8:A19),0),ROUND(((2*B3/E19)*E12),0)))</f>
        <v>0</v>
      </c>
      <c r="E12" s="9"/>
      <c r="F12" s="2">
        <f>IFERROR(ROUND(((2*B3)*(G12/G19)),0),IF(A12=0,0,IF(E12=0,ROUND((2*B3)/COUNTA(A8:A19),0),ROUND(((2*B3/E19)*E12),0))))</f>
        <v>0</v>
      </c>
      <c r="G12" s="2">
        <f t="shared" si="1"/>
        <v>0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</row>
    <row r="13" spans="1:32" x14ac:dyDescent="0.25">
      <c r="B13" s="2">
        <f t="shared" si="0"/>
        <v>0</v>
      </c>
      <c r="C13" s="2"/>
      <c r="D13" s="2">
        <f>IF(A13=0,0,IF(E13=0,ROUND((2*B3)/COUNTA(A8:A19),0),ROUND(((2*B3/E19)*E13),0)))</f>
        <v>0</v>
      </c>
      <c r="E13" s="9"/>
      <c r="F13" s="2">
        <f>IFERROR(ROUND(((2*B3)*(G13/G19)),0),IF(A13=0,0,IF(E13=0,ROUND((2*B3)/COUNTA(A8:A19),0),ROUND(((2*B3/E19)*E13),0))))</f>
        <v>0</v>
      </c>
      <c r="G13" s="2">
        <f t="shared" si="1"/>
        <v>0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</row>
    <row r="14" spans="1:32" x14ac:dyDescent="0.25">
      <c r="B14" s="2">
        <f t="shared" si="0"/>
        <v>0</v>
      </c>
      <c r="C14" s="2"/>
      <c r="D14" s="2">
        <f>IF(A14=0,0,IF(E14=0,ROUND((2*B3)/COUNTA(A8:A19),0),ROUND(((2*B3/E19)*E14),0)))</f>
        <v>0</v>
      </c>
      <c r="E14" s="9"/>
      <c r="F14" s="2">
        <f>IFERROR(ROUND(((2*B3)*(G14/G19)),0),IF(A14=0,0,IF(E14=0,ROUND((2*B3)/COUNTA(A8:A19),0),ROUND(((2*B3/E19)*E14),0))))</f>
        <v>0</v>
      </c>
      <c r="G14" s="2">
        <f t="shared" si="1"/>
        <v>0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</row>
    <row r="15" spans="1:32" x14ac:dyDescent="0.25">
      <c r="B15" s="2">
        <f t="shared" si="0"/>
        <v>0</v>
      </c>
      <c r="C15" s="2"/>
      <c r="D15" s="2">
        <f>IF(A15=0,0,IF(E15=0,ROUND((2*B3)/COUNTA(A8:A19),0),ROUND(((2*B3/E19)*E15),0)))</f>
        <v>0</v>
      </c>
      <c r="E15" s="9"/>
      <c r="F15" s="2">
        <f>IFERROR(ROUND(((2*B3)*(G15/G19)),0),IF(A15=0,0,IF(E15=0,ROUND((2*B3)/COUNTA(A8:A19),0),ROUND(((2*B3/E19)*E15),0))))</f>
        <v>0</v>
      </c>
      <c r="G15" s="2">
        <f t="shared" si="1"/>
        <v>0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</row>
    <row r="16" spans="1:32" x14ac:dyDescent="0.25">
      <c r="B16" s="2">
        <f t="shared" si="0"/>
        <v>0</v>
      </c>
      <c r="C16" s="2"/>
      <c r="D16" s="2">
        <f>IF(A16=0,0,IF(E16=0,ROUND((2*B3)/COUNTA(A8:A19),0),ROUND(((2*B3/E19)*E16),0)))</f>
        <v>0</v>
      </c>
      <c r="E16" s="9"/>
      <c r="F16" s="2">
        <f>IFERROR(ROUND(((2*B3)*(G16/G19)),0),IF(A16=0,0,IF(E16=0,ROUND((2*B3)/COUNTA(A8:A19),0),ROUND(((2*B3/E19)*E16),0))))</f>
        <v>0</v>
      </c>
      <c r="G16" s="2">
        <f t="shared" si="1"/>
        <v>0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</row>
    <row r="17" spans="1:32" x14ac:dyDescent="0.25">
      <c r="B17" s="2">
        <f t="shared" si="0"/>
        <v>0</v>
      </c>
      <c r="C17" s="2"/>
      <c r="D17" s="2">
        <f>IF(A17=0,0,IF(E17=0,ROUND((2*B3)/COUNTA(A8:A19),0),ROUND(((2*B3/E19)*E17),0)))</f>
        <v>0</v>
      </c>
      <c r="E17" s="2"/>
      <c r="F17" s="2">
        <f>IFERROR(ROUND(((2*B3)*(G17/G19)),0),IF(A17=0,0,IF(E17=0,ROUND((2*B3)/COUNTA(A8:A19),0),ROUND(((2*B3/E19)*E17),0))))</f>
        <v>0</v>
      </c>
      <c r="G17" s="2">
        <f t="shared" si="1"/>
        <v>0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</row>
    <row r="18" spans="1:32" x14ac:dyDescent="0.25">
      <c r="B18" s="7">
        <f t="shared" si="0"/>
        <v>0</v>
      </c>
      <c r="C18" s="17"/>
      <c r="D18" s="2">
        <f>IF(A18=0,0,IF(E18=0,ROUND((2*B3)/COUNTA(A8:A19),0),ROUND(((2*B3/E19)*E18),0)))</f>
        <v>0</v>
      </c>
      <c r="E18" s="7"/>
      <c r="F18" s="2">
        <f>IFERROR(ROUND(((2*B3)*(G18/G19)),0),IF(A18=0,0,IF(E18=0,ROUND((2*B3)/COUNTA(A8:A19),0),ROUND(((2*B3/E19)*E18),0))))</f>
        <v>0</v>
      </c>
      <c r="G18" s="7">
        <f t="shared" si="1"/>
        <v>0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</row>
    <row r="19" spans="1:32" x14ac:dyDescent="0.25">
      <c r="B19" s="8">
        <f>SUM(B8:B18)</f>
        <v>0</v>
      </c>
      <c r="C19" s="8"/>
      <c r="E19" s="10">
        <f>SUM(E8:E18)</f>
        <v>0</v>
      </c>
      <c r="F19" s="3"/>
      <c r="G19" s="2">
        <f>SUM(G8:G18)</f>
        <v>0</v>
      </c>
    </row>
    <row r="21" spans="1:32" x14ac:dyDescent="0.25">
      <c r="A21" s="3" t="s">
        <v>8</v>
      </c>
      <c r="B21">
        <f>B4-B19</f>
        <v>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2019-2020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Zettervall</dc:creator>
  <cp:lastModifiedBy>Alexandra Zettervall</cp:lastModifiedBy>
  <cp:lastPrinted>2019-07-26T09:14:17Z</cp:lastPrinted>
  <dcterms:created xsi:type="dcterms:W3CDTF">2019-06-20T18:52:59Z</dcterms:created>
  <dcterms:modified xsi:type="dcterms:W3CDTF">2019-07-26T09:26:36Z</dcterms:modified>
</cp:coreProperties>
</file>